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" yWindow="36" windowWidth="15180" windowHeight="11580"/>
  </bookViews>
  <sheets>
    <sheet name="Report" sheetId="1" r:id="rId1"/>
  </sheets>
  <definedNames>
    <definedName name="_xlnm._FilterDatabase" localSheetId="0" hidden="1">Report!$B$15:$S$27</definedName>
  </definedNames>
  <calcPr calcId="145621"/>
</workbook>
</file>

<file path=xl/calcChain.xml><?xml version="1.0" encoding="utf-8"?>
<calcChain xmlns="http://schemas.openxmlformats.org/spreadsheetml/2006/main">
  <c r="G16" i="1" l="1"/>
  <c r="G17" i="1" l="1"/>
  <c r="G24" i="1"/>
  <c r="G23" i="1"/>
  <c r="G22" i="1"/>
  <c r="G20" i="1"/>
  <c r="G18" i="1"/>
  <c r="G25" i="1"/>
  <c r="G19" i="1"/>
  <c r="G21" i="1"/>
  <c r="F17" i="1" l="1"/>
  <c r="F24" i="1"/>
  <c r="F23" i="1"/>
  <c r="F22" i="1"/>
  <c r="F20" i="1"/>
  <c r="F18" i="1"/>
  <c r="F25" i="1"/>
  <c r="F19" i="1"/>
  <c r="F21" i="1"/>
  <c r="F16" i="1"/>
  <c r="D17" i="1"/>
  <c r="D24" i="1"/>
  <c r="D23" i="1"/>
  <c r="D22" i="1"/>
  <c r="D20" i="1"/>
  <c r="D18" i="1"/>
  <c r="D25" i="1"/>
  <c r="D19" i="1"/>
  <c r="D21" i="1"/>
  <c r="D16" i="1"/>
</calcChain>
</file>

<file path=xl/sharedStrings.xml><?xml version="1.0" encoding="utf-8"?>
<sst xmlns="http://schemas.openxmlformats.org/spreadsheetml/2006/main" count="122" uniqueCount="118">
  <si>
    <t>mm/dd/yyyy</t>
  </si>
  <si>
    <t>Report Generation Date:</t>
  </si>
  <si>
    <t>Report Generation Time</t>
  </si>
  <si>
    <t>HH:MM</t>
  </si>
  <si>
    <t>Reporting Date Range:</t>
  </si>
  <si>
    <t>Acme Widgets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</si>
  <si>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</si>
  <si>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</si>
  <si>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</si>
  <si>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</si>
  <si>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</si>
  <si>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</si>
  <si>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</si>
  <si>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</si>
  <si>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</si>
  <si>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</si>
  <si>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</si>
  <si>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</si>
  <si>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</si>
  <si>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</si>
  <si>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</si>
  <si>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</si>
  <si>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</si>
  <si>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</si>
  <si>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</si>
  <si>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</si>
  <si>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</si>
  <si>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</si>
  <si>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</si>
  <si>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</si>
  <si>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</si>
  <si>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</si>
  <si>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</si>
  <si>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</si>
  <si>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</si>
  <si>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</si>
  <si>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</si>
  <si>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</si>
  <si>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</si>
  <si>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</si>
  <si>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</si>
  <si>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</si>
  <si>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</si>
  <si>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</si>
  <si>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</si>
  <si>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</si>
  <si>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</si>
  <si>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</si>
  <si>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</si>
  <si>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</si>
  <si>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</si>
  <si>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</si>
  <si>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</si>
  <si>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R50</t>
  </si>
  <si>
    <t>R51</t>
  </si>
  <si>
    <t>R52</t>
  </si>
  <si>
    <t>R53</t>
  </si>
  <si>
    <t>R61</t>
  </si>
  <si>
    <t>R62</t>
  </si>
  <si>
    <t>R67</t>
  </si>
  <si>
    <t>R68</t>
  </si>
  <si>
    <t>R69</t>
  </si>
  <si>
    <t>R70</t>
  </si>
  <si>
    <t>R71</t>
  </si>
  <si>
    <t>R72</t>
  </si>
  <si>
    <t>R73</t>
  </si>
  <si>
    <t>R74</t>
  </si>
  <si>
    <t>R75</t>
  </si>
  <si>
    <t>R76</t>
  </si>
  <si>
    <t>R77</t>
  </si>
  <si>
    <t>R80</t>
  </si>
  <si>
    <t>R81</t>
  </si>
  <si>
    <t>R82</t>
  </si>
  <si>
    <t>R83</t>
  </si>
  <si>
    <t>R84</t>
  </si>
  <si>
    <t>R85</t>
  </si>
  <si>
    <t>Total Returns</t>
  </si>
  <si>
    <t>Bank of ABC</t>
  </si>
  <si>
    <t>111</t>
  </si>
  <si>
    <t>92222222</t>
  </si>
  <si>
    <t>3444444444</t>
  </si>
  <si>
    <t>444555</t>
  </si>
  <si>
    <t>ABA:</t>
  </si>
  <si>
    <t>955459689</t>
  </si>
  <si>
    <t>City Grocery</t>
  </si>
  <si>
    <t>ACH Return Reason Report</t>
  </si>
  <si>
    <t>555-133-4567</t>
  </si>
  <si>
    <t>Food Mart</t>
  </si>
  <si>
    <t>222</t>
  </si>
  <si>
    <t>Bob's Painting</t>
  </si>
  <si>
    <t>92222222X</t>
  </si>
  <si>
    <t>XYZ111</t>
  </si>
  <si>
    <t>XYZ222</t>
  </si>
  <si>
    <t>XYZ333</t>
  </si>
  <si>
    <t>Pro Shoes</t>
  </si>
  <si>
    <t>Originator ID</t>
  </si>
  <si>
    <t>Originator Name</t>
  </si>
  <si>
    <t>Debit Returned Amount</t>
  </si>
  <si>
    <t>Unauthorized Returns (R05,R07,R10,R29,R51)</t>
  </si>
  <si>
    <t>Invalid/Admin Returns (R02,R03,R04)</t>
  </si>
  <si>
    <t>Acme Widgets, ACME</t>
  </si>
  <si>
    <t>Bob Paints, Bob</t>
  </si>
  <si>
    <t>Pro Shoes, PRO SHOES</t>
  </si>
  <si>
    <t>123559</t>
  </si>
  <si>
    <t>Shoe Store 123</t>
  </si>
  <si>
    <t>Shoe Store 234</t>
  </si>
  <si>
    <t>FM 333</t>
  </si>
  <si>
    <t>FM 236, Food MART</t>
  </si>
  <si>
    <t>FM 456</t>
  </si>
  <si>
    <t xml:space="preserve">ACH transactions processed by the Federal Reserve Banks </t>
  </si>
  <si>
    <t>Unique Originator Names Returned</t>
  </si>
  <si>
    <t>mm/dd/yyyy  to  mm/dd/yyyy</t>
  </si>
  <si>
    <t>Debit and Credit entries included as requested.</t>
  </si>
  <si>
    <t>Return codes with and without activity included as requested.</t>
  </si>
  <si>
    <t>Monetary and non-monetary entries included as requested.</t>
  </si>
  <si>
    <t>Commercial and Federal Government entries included as requested.</t>
  </si>
  <si>
    <t>All SEC codes included as requested.</t>
  </si>
  <si>
    <t>Report sorted by Unauthorized Returns Count as requested.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</si>
</sst>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000000000"/>
    <numFmt numFmtId="165" formatCode="_(* #,##0_);_(* \(#,##0\);_(* &quot;-&quot;??_);_(@_)"/>
  </numFmts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3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Fill="1" applyBorder="1"/>
    <xf numFmtId="165" fontId="3" fillId="0" borderId="0" xfId="1" applyNumberFormat="1" applyFont="1" applyFill="1" applyBorder="1"/>
    <xf numFmtId="1" fontId="3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5" fontId="4" fillId="0" borderId="0" xfId="1" applyNumberFormat="1" applyFont="1" applyFill="1" applyBorder="1"/>
    <xf numFmtId="0" fontId="4" fillId="0" borderId="0" xfId="0" applyFont="1" applyFill="1" applyBorder="1"/>
    <xf numFmtId="1" fontId="4" fillId="0" borderId="0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49" fontId="3" fillId="0" borderId="0" xfId="0" applyNumberFormat="1" applyFont="1" applyFill="1" applyBorder="1" applyAlignment="1">
      <alignment horizontal="center" wrapText="1"/>
    </xf>
    <xf numFmtId="165" fontId="3" fillId="0" borderId="0" xfId="1" applyNumberFormat="1" applyFont="1" applyFill="1" applyBorder="1" applyAlignment="1">
      <alignment horizontal="center" wrapText="1"/>
    </xf>
    <xf numFmtId="1" fontId="3" fillId="0" borderId="0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/>
    </xf>
    <xf numFmtId="165" fontId="4" fillId="0" borderId="0" xfId="1" applyNumberFormat="1" applyFont="1" applyFill="1" applyBorder="1" applyAlignment="1">
      <alignment horizontal="left"/>
    </xf>
    <xf numFmtId="37" fontId="4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49" fontId="4" fillId="0" borderId="0" xfId="0" applyNumberFormat="1" applyFont="1" applyFill="1" applyBorder="1"/>
    <xf numFmtId="14" fontId="4" fillId="0" borderId="0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/>
    <xf numFmtId="0" fontId="3" fillId="0" borderId="0" xfId="0" applyFont="1" applyFill="1" applyBorder="1" applyAlignment="1">
      <alignment horizontal="left"/>
    </xf>
    <xf numFmtId="8" fontId="4" fillId="0" borderId="0" xfId="0" applyNumberFormat="1" applyFont="1" applyFill="1" applyBorder="1" applyAlignment="1">
      <alignment horizontal="right" vertical="center" wrapText="1"/>
    </xf>
    <xf numFmtId="3" fontId="4" fillId="0" borderId="0" xfId="1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6"/>
  <sheetViews>
    <sheetView tabSelected="1" zoomScaleNormal="100" workbookViewId="0">
      <pane ySplit="15" topLeftCell="A16" activePane="bottomLeft" state="frozen"/>
      <selection pane="bottomLeft"/>
    </sheetView>
  </sheetViews>
  <sheetFormatPr defaultColWidth="9.109375" defaultRowHeight="13.8" x14ac:dyDescent="0.3"/>
  <cols>
    <col min="1" max="1" width="27.6640625" style="5" customWidth="1"/>
    <col min="2" max="2" width="20.6640625" style="4" customWidth="1"/>
    <col min="3" max="3" width="18.33203125" style="4" customWidth="1"/>
    <col min="4" max="4" width="14.109375" style="5" customWidth="1"/>
    <col min="5" max="5" width="14.33203125" style="5" customWidth="1"/>
    <col min="6" max="6" width="17.88671875" style="4" customWidth="1"/>
    <col min="7" max="7" width="17.5546875" style="4" customWidth="1"/>
    <col min="8" max="8" width="8.88671875" style="7" customWidth="1"/>
    <col min="9" max="77" width="5" style="7" customWidth="1"/>
    <col min="78" max="78" width="5" style="5" customWidth="1"/>
    <col min="79" max="16384" width="9.109375" style="6"/>
  </cols>
  <sheetData>
    <row r="1" spans="1:78" s="1" customFormat="1" x14ac:dyDescent="0.3">
      <c r="A1" s="24" t="s">
        <v>85</v>
      </c>
      <c r="D1" s="2"/>
      <c r="E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2"/>
    </row>
    <row r="2" spans="1:78" x14ac:dyDescent="0.3">
      <c r="A2" s="4" t="s">
        <v>1</v>
      </c>
      <c r="B2" s="4" t="s">
        <v>0</v>
      </c>
      <c r="F2" s="6"/>
    </row>
    <row r="3" spans="1:78" x14ac:dyDescent="0.3">
      <c r="A3" s="4" t="s">
        <v>2</v>
      </c>
      <c r="B3" s="4" t="s">
        <v>3</v>
      </c>
      <c r="F3" s="6"/>
    </row>
    <row r="4" spans="1:78" x14ac:dyDescent="0.3">
      <c r="A4" s="6" t="s">
        <v>77</v>
      </c>
      <c r="D4" s="8"/>
    </row>
    <row r="5" spans="1:78" x14ac:dyDescent="0.3">
      <c r="A5" s="4" t="s">
        <v>86</v>
      </c>
      <c r="D5" s="8"/>
    </row>
    <row r="6" spans="1:78" x14ac:dyDescent="0.3">
      <c r="A6" s="4" t="s">
        <v>82</v>
      </c>
      <c r="B6" s="9">
        <v>999999999</v>
      </c>
      <c r="D6" s="10"/>
    </row>
    <row r="7" spans="1:78" x14ac:dyDescent="0.3">
      <c r="A7" s="6" t="s">
        <v>4</v>
      </c>
      <c r="B7" s="6" t="s">
        <v>111</v>
      </c>
      <c r="D7" s="10"/>
    </row>
    <row r="8" spans="1:78" x14ac:dyDescent="0.3">
      <c r="A8" s="21" t="s">
        <v>109</v>
      </c>
      <c r="C8" s="6"/>
      <c r="D8" s="10"/>
    </row>
    <row r="9" spans="1:78" s="23" customFormat="1" x14ac:dyDescent="0.3">
      <c r="A9" s="22" t="s">
        <v>112</v>
      </c>
    </row>
    <row r="10" spans="1:78" s="23" customFormat="1" x14ac:dyDescent="0.3">
      <c r="A10" s="22" t="s">
        <v>113</v>
      </c>
    </row>
    <row r="11" spans="1:78" s="23" customFormat="1" x14ac:dyDescent="0.3">
      <c r="A11" s="22" t="s">
        <v>114</v>
      </c>
    </row>
    <row r="12" spans="1:78" s="23" customFormat="1" x14ac:dyDescent="0.3">
      <c r="A12" s="22" t="s">
        <v>115</v>
      </c>
    </row>
    <row r="13" spans="1:78" s="23" customFormat="1" x14ac:dyDescent="0.3">
      <c r="A13" s="22" t="s">
        <v>116</v>
      </c>
    </row>
    <row r="14" spans="1:78" s="23" customFormat="1" x14ac:dyDescent="0.3">
      <c r="A14" s="22" t="s">
        <v>117</v>
      </c>
    </row>
    <row r="15" spans="1:78" s="14" customFormat="1" ht="36" customHeight="1" x14ac:dyDescent="0.3">
      <c r="A15" s="14" t="s">
        <v>95</v>
      </c>
      <c r="B15" s="11" t="s">
        <v>96</v>
      </c>
      <c r="C15" s="11" t="s">
        <v>110</v>
      </c>
      <c r="D15" s="12" t="s">
        <v>76</v>
      </c>
      <c r="E15" s="12" t="s">
        <v>97</v>
      </c>
      <c r="F15" s="12" t="s">
        <v>98</v>
      </c>
      <c r="G15" s="12" t="s">
        <v>99</v>
      </c>
      <c r="H15" s="13" t="s">
        <v>6</v>
      </c>
      <c r="I15" s="13" t="s">
        <v>7</v>
      </c>
      <c r="J15" s="13" t="s">
        <v>8</v>
      </c>
      <c r="K15" s="13" t="s">
        <v>9</v>
      </c>
      <c r="L15" s="13" t="s">
        <v>10</v>
      </c>
      <c r="M15" s="13" t="s">
        <v>11</v>
      </c>
      <c r="N15" s="13" t="s">
        <v>12</v>
      </c>
      <c r="O15" s="13" t="s">
        <v>13</v>
      </c>
      <c r="P15" s="13" t="s">
        <v>14</v>
      </c>
      <c r="Q15" s="13" t="s">
        <v>15</v>
      </c>
      <c r="R15" s="13" t="s">
        <v>16</v>
      </c>
      <c r="S15" s="13" t="s">
        <v>17</v>
      </c>
      <c r="T15" s="13" t="s">
        <v>18</v>
      </c>
      <c r="U15" s="13" t="s">
        <v>19</v>
      </c>
      <c r="V15" s="13" t="s">
        <v>20</v>
      </c>
      <c r="W15" s="13" t="s">
        <v>21</v>
      </c>
      <c r="X15" s="13" t="s">
        <v>22</v>
      </c>
      <c r="Y15" s="13" t="s">
        <v>23</v>
      </c>
      <c r="Z15" s="13" t="s">
        <v>24</v>
      </c>
      <c r="AA15" s="13" t="s">
        <v>25</v>
      </c>
      <c r="AB15" s="13" t="s">
        <v>26</v>
      </c>
      <c r="AC15" s="13" t="s">
        <v>27</v>
      </c>
      <c r="AD15" s="13" t="s">
        <v>28</v>
      </c>
      <c r="AE15" s="13" t="s">
        <v>29</v>
      </c>
      <c r="AF15" s="13" t="s">
        <v>30</v>
      </c>
      <c r="AG15" s="13" t="s">
        <v>31</v>
      </c>
      <c r="AH15" s="13" t="s">
        <v>32</v>
      </c>
      <c r="AI15" s="13" t="s">
        <v>33</v>
      </c>
      <c r="AJ15" s="13" t="s">
        <v>34</v>
      </c>
      <c r="AK15" s="13" t="s">
        <v>35</v>
      </c>
      <c r="AL15" s="13" t="s">
        <v>36</v>
      </c>
      <c r="AM15" s="13" t="s">
        <v>37</v>
      </c>
      <c r="AN15" s="13" t="s">
        <v>38</v>
      </c>
      <c r="AO15" s="13" t="s">
        <v>39</v>
      </c>
      <c r="AP15" s="13" t="s">
        <v>40</v>
      </c>
      <c r="AQ15" s="13" t="s">
        <v>41</v>
      </c>
      <c r="AR15" s="13" t="s">
        <v>42</v>
      </c>
      <c r="AS15" s="13" t="s">
        <v>43</v>
      </c>
      <c r="AT15" s="13" t="s">
        <v>44</v>
      </c>
      <c r="AU15" s="13" t="s">
        <v>45</v>
      </c>
      <c r="AV15" s="13" t="s">
        <v>46</v>
      </c>
      <c r="AW15" s="13" t="s">
        <v>47</v>
      </c>
      <c r="AX15" s="13" t="s">
        <v>48</v>
      </c>
      <c r="AY15" s="13" t="s">
        <v>49</v>
      </c>
      <c r="AZ15" s="13" t="s">
        <v>50</v>
      </c>
      <c r="BA15" s="13" t="s">
        <v>51</v>
      </c>
      <c r="BB15" s="13" t="s">
        <v>52</v>
      </c>
      <c r="BC15" s="13" t="s">
        <v>53</v>
      </c>
      <c r="BD15" s="13" t="s">
        <v>54</v>
      </c>
      <c r="BE15" s="13" t="s">
        <v>55</v>
      </c>
      <c r="BF15" s="13" t="s">
        <v>56</v>
      </c>
      <c r="BG15" s="13" t="s">
        <v>57</v>
      </c>
      <c r="BH15" s="13" t="s">
        <v>58</v>
      </c>
      <c r="BI15" s="13" t="s">
        <v>59</v>
      </c>
      <c r="BJ15" s="13" t="s">
        <v>60</v>
      </c>
      <c r="BK15" s="13" t="s">
        <v>61</v>
      </c>
      <c r="BL15" s="13" t="s">
        <v>62</v>
      </c>
      <c r="BM15" s="13" t="s">
        <v>63</v>
      </c>
      <c r="BN15" s="13" t="s">
        <v>64</v>
      </c>
      <c r="BO15" s="13" t="s">
        <v>65</v>
      </c>
      <c r="BP15" s="13" t="s">
        <v>66</v>
      </c>
      <c r="BQ15" s="13" t="s">
        <v>67</v>
      </c>
      <c r="BR15" s="13" t="s">
        <v>68</v>
      </c>
      <c r="BS15" s="13" t="s">
        <v>69</v>
      </c>
      <c r="BT15" s="13" t="s">
        <v>70</v>
      </c>
      <c r="BU15" s="13" t="s">
        <v>71</v>
      </c>
      <c r="BV15" s="13" t="s">
        <v>72</v>
      </c>
      <c r="BW15" s="13" t="s">
        <v>73</v>
      </c>
      <c r="BX15" s="13" t="s">
        <v>74</v>
      </c>
      <c r="BY15" s="13" t="s">
        <v>75</v>
      </c>
    </row>
    <row r="16" spans="1:78" x14ac:dyDescent="0.3">
      <c r="A16" s="15" t="s">
        <v>78</v>
      </c>
      <c r="B16" s="15" t="s">
        <v>5</v>
      </c>
      <c r="C16" s="15" t="s">
        <v>100</v>
      </c>
      <c r="D16" s="16">
        <f t="shared" ref="D16:D25" si="0">SUM(H16:BY16)</f>
        <v>36</v>
      </c>
      <c r="E16" s="25">
        <v>123456.99</v>
      </c>
      <c r="F16" s="17">
        <f t="shared" ref="F16:F25" si="1">SUM(L16,N16,Q16,AJ16,BD16)</f>
        <v>3</v>
      </c>
      <c r="G16" s="17">
        <f>SUM(I16,J16,K16)</f>
        <v>6</v>
      </c>
      <c r="H16" s="18">
        <v>18</v>
      </c>
      <c r="I16" s="18">
        <v>3</v>
      </c>
      <c r="J16" s="18">
        <v>0</v>
      </c>
      <c r="K16" s="18">
        <v>3</v>
      </c>
      <c r="L16" s="18">
        <v>3</v>
      </c>
      <c r="M16" s="18">
        <v>0</v>
      </c>
      <c r="N16" s="18">
        <v>0</v>
      </c>
      <c r="O16" s="18">
        <v>6</v>
      </c>
      <c r="P16" s="26">
        <v>0</v>
      </c>
      <c r="Q16" s="18">
        <v>0</v>
      </c>
      <c r="R16" s="18">
        <v>3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18">
        <v>0</v>
      </c>
      <c r="BP16" s="18">
        <v>0</v>
      </c>
      <c r="BQ16" s="18">
        <v>0</v>
      </c>
      <c r="BR16" s="18">
        <v>0</v>
      </c>
      <c r="BS16" s="18">
        <v>0</v>
      </c>
      <c r="BT16" s="18">
        <v>0</v>
      </c>
      <c r="BU16" s="18">
        <v>0</v>
      </c>
      <c r="BV16" s="18">
        <v>0</v>
      </c>
      <c r="BW16" s="18">
        <v>0</v>
      </c>
      <c r="BX16" s="18">
        <v>0</v>
      </c>
      <c r="BY16" s="18">
        <v>0</v>
      </c>
    </row>
    <row r="17" spans="1:77" x14ac:dyDescent="0.3">
      <c r="A17" s="15" t="s">
        <v>88</v>
      </c>
      <c r="B17" s="15" t="s">
        <v>89</v>
      </c>
      <c r="C17" s="15" t="s">
        <v>101</v>
      </c>
      <c r="D17" s="16">
        <f t="shared" si="0"/>
        <v>8</v>
      </c>
      <c r="E17" s="25">
        <v>122.5</v>
      </c>
      <c r="F17" s="17">
        <f t="shared" si="1"/>
        <v>2</v>
      </c>
      <c r="G17" s="17">
        <f t="shared" ref="G17:G25" si="2">SUM(I17,J17,K17)</f>
        <v>1</v>
      </c>
      <c r="H17" s="18">
        <v>5</v>
      </c>
      <c r="I17" s="18">
        <v>0</v>
      </c>
      <c r="J17" s="18">
        <v>1</v>
      </c>
      <c r="K17" s="18">
        <v>0</v>
      </c>
      <c r="L17" s="18">
        <v>1</v>
      </c>
      <c r="M17" s="18">
        <v>0</v>
      </c>
      <c r="N17" s="18">
        <v>1</v>
      </c>
      <c r="O17" s="18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</row>
    <row r="18" spans="1:77" x14ac:dyDescent="0.3">
      <c r="A18" s="15" t="s">
        <v>93</v>
      </c>
      <c r="B18" s="19" t="s">
        <v>94</v>
      </c>
      <c r="C18" s="19" t="s">
        <v>102</v>
      </c>
      <c r="D18" s="16">
        <f t="shared" si="0"/>
        <v>6</v>
      </c>
      <c r="E18" s="27">
        <v>1569.55</v>
      </c>
      <c r="F18" s="17">
        <f t="shared" si="1"/>
        <v>1</v>
      </c>
      <c r="G18" s="17">
        <f t="shared" si="2"/>
        <v>3</v>
      </c>
      <c r="H18" s="18">
        <v>2</v>
      </c>
      <c r="I18" s="18">
        <v>0</v>
      </c>
      <c r="J18" s="18">
        <v>0</v>
      </c>
      <c r="K18" s="18">
        <v>3</v>
      </c>
      <c r="L18" s="18">
        <v>0</v>
      </c>
      <c r="M18" s="18">
        <v>0</v>
      </c>
      <c r="N18" s="18">
        <v>1</v>
      </c>
      <c r="O18" s="18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</row>
    <row r="19" spans="1:77" x14ac:dyDescent="0.3">
      <c r="A19" s="15" t="s">
        <v>81</v>
      </c>
      <c r="B19" s="19"/>
      <c r="C19" s="19" t="s">
        <v>103</v>
      </c>
      <c r="D19" s="16">
        <f t="shared" si="0"/>
        <v>93</v>
      </c>
      <c r="E19" s="25">
        <v>2563555</v>
      </c>
      <c r="F19" s="17">
        <f t="shared" si="1"/>
        <v>0</v>
      </c>
      <c r="G19" s="17">
        <f t="shared" si="2"/>
        <v>0</v>
      </c>
      <c r="H19" s="18">
        <v>88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5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</row>
    <row r="20" spans="1:77" x14ac:dyDescent="0.3">
      <c r="A20" s="15" t="s">
        <v>92</v>
      </c>
      <c r="B20" s="19" t="s">
        <v>94</v>
      </c>
      <c r="C20" s="19" t="s">
        <v>104</v>
      </c>
      <c r="D20" s="16">
        <f t="shared" si="0"/>
        <v>38</v>
      </c>
      <c r="E20" s="25">
        <v>569.5</v>
      </c>
      <c r="F20" s="17">
        <f t="shared" si="1"/>
        <v>0</v>
      </c>
      <c r="G20" s="17">
        <f t="shared" si="2"/>
        <v>5</v>
      </c>
      <c r="H20" s="18">
        <v>33</v>
      </c>
      <c r="I20" s="18">
        <v>0</v>
      </c>
      <c r="J20" s="18">
        <v>5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</row>
    <row r="21" spans="1:77" x14ac:dyDescent="0.3">
      <c r="A21" s="15" t="s">
        <v>83</v>
      </c>
      <c r="B21" s="19" t="s">
        <v>84</v>
      </c>
      <c r="C21" s="19" t="s">
        <v>84</v>
      </c>
      <c r="D21" s="16">
        <f t="shared" si="0"/>
        <v>10</v>
      </c>
      <c r="E21" s="25">
        <v>659.66</v>
      </c>
      <c r="F21" s="17">
        <f t="shared" si="1"/>
        <v>0</v>
      </c>
      <c r="G21" s="17">
        <f t="shared" si="2"/>
        <v>1</v>
      </c>
      <c r="H21" s="18">
        <v>9</v>
      </c>
      <c r="I21" s="18">
        <v>0</v>
      </c>
      <c r="J21" s="18">
        <v>0</v>
      </c>
      <c r="K21" s="18">
        <v>1</v>
      </c>
      <c r="L21" s="18">
        <v>0</v>
      </c>
      <c r="M21" s="18">
        <v>0</v>
      </c>
      <c r="N21" s="18">
        <v>0</v>
      </c>
      <c r="O21" s="1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</row>
    <row r="22" spans="1:77" x14ac:dyDescent="0.3">
      <c r="A22" s="15" t="s">
        <v>91</v>
      </c>
      <c r="B22" s="19" t="s">
        <v>94</v>
      </c>
      <c r="C22" s="19" t="s">
        <v>105</v>
      </c>
      <c r="D22" s="16">
        <f t="shared" si="0"/>
        <v>8</v>
      </c>
      <c r="E22" s="25">
        <v>999596.33</v>
      </c>
      <c r="F22" s="17">
        <f t="shared" si="1"/>
        <v>0</v>
      </c>
      <c r="G22" s="17">
        <f t="shared" si="2"/>
        <v>0</v>
      </c>
      <c r="H22" s="18">
        <v>8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>
        <v>0</v>
      </c>
    </row>
    <row r="23" spans="1:77" x14ac:dyDescent="0.3">
      <c r="A23" s="15" t="s">
        <v>90</v>
      </c>
      <c r="B23" s="19" t="s">
        <v>87</v>
      </c>
      <c r="C23" s="19" t="s">
        <v>107</v>
      </c>
      <c r="D23" s="16">
        <f t="shared" si="0"/>
        <v>7</v>
      </c>
      <c r="E23" s="25">
        <v>66.55</v>
      </c>
      <c r="F23" s="17">
        <f t="shared" si="1"/>
        <v>0</v>
      </c>
      <c r="G23" s="17">
        <f t="shared" si="2"/>
        <v>0</v>
      </c>
      <c r="H23" s="18">
        <v>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</row>
    <row r="24" spans="1:77" x14ac:dyDescent="0.3">
      <c r="A24" s="15" t="s">
        <v>79</v>
      </c>
      <c r="B24" s="19" t="s">
        <v>87</v>
      </c>
      <c r="C24" s="19" t="s">
        <v>106</v>
      </c>
      <c r="D24" s="16">
        <f t="shared" si="0"/>
        <v>5678</v>
      </c>
      <c r="E24" s="25">
        <v>654321.99</v>
      </c>
      <c r="F24" s="17">
        <f t="shared" si="1"/>
        <v>0</v>
      </c>
      <c r="G24" s="17">
        <f t="shared" si="2"/>
        <v>0</v>
      </c>
      <c r="H24" s="18">
        <v>5678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</row>
    <row r="25" spans="1:77" x14ac:dyDescent="0.3">
      <c r="A25" s="15" t="s">
        <v>80</v>
      </c>
      <c r="C25" s="4" t="s">
        <v>108</v>
      </c>
      <c r="D25" s="16">
        <f t="shared" si="0"/>
        <v>5</v>
      </c>
      <c r="E25" s="25">
        <v>50</v>
      </c>
      <c r="F25" s="17">
        <f t="shared" si="1"/>
        <v>0</v>
      </c>
      <c r="G25" s="17">
        <f t="shared" si="2"/>
        <v>0</v>
      </c>
      <c r="H25" s="18">
        <v>5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</row>
    <row r="26" spans="1:77" x14ac:dyDescent="0.3">
      <c r="A26" s="15"/>
      <c r="D26" s="16"/>
      <c r="E26" s="17"/>
      <c r="F26" s="20"/>
      <c r="G26" s="20"/>
    </row>
  </sheetData>
  <phoneticPr fontId="1" type="noConversion"/>
  <pageMargins left="0.75" right="0.75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27D35A47E5CA46B57CC50539E01608" ma:contentTypeVersion="0" ma:contentTypeDescription="Create a new document." ma:contentTypeScope="" ma:versionID="a715843b9a392cfaddfa8eb38689b61f">
  <xsd:schema xmlns:xsd="http://www.w3.org/2001/XMLSchema" xmlns:xs="http://www.w3.org/2001/XMLSchema" xmlns:p="http://schemas.microsoft.com/office/2006/metadata/properties" xmlns:ns2="1db45f48-81c3-4e83-8474-bf10100f3fc1" targetNamespace="http://schemas.microsoft.com/office/2006/metadata/properties" ma:root="true" ma:fieldsID="ee6a8e958ecad69ac763a03bc2c1d62e" ns2:_="">
    <xsd:import namespace="1db45f48-81c3-4e83-8474-bf10100f3fc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45f48-81c3-4e83-8474-bf10100f3fc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db45f48-81c3-4e83-8474-bf10100f3fc1">SDVPAWEA2PVY-799-85</_dlc_DocId>
    <_dlc_DocIdUrl xmlns="1db45f48-81c3-4e83-8474-bf10100f3fc1">
      <Url>https://fedsharesites.frb.org/nlob/rpo/ach/fpr/_layouts/15/DocIdRedir.aspx?ID=SDVPAWEA2PVY-799-85</Url>
      <Description>SDVPAWEA2PVY-799-85</Description>
    </_dlc_DocIdUrl>
  </documentManagement>
</p:properties>
</file>

<file path=customXml/itemProps1.xml><?xml version="1.0" encoding="utf-8"?>
<ds:datastoreItem xmlns:ds="http://schemas.openxmlformats.org/officeDocument/2006/customXml" ds:itemID="{FA44D477-3811-4718-B1C1-E1CEDD38BA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9FA3BB-0091-4EE7-8DA8-32D2234E82A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562DD5C-5254-4DA8-A772-637DF5FD57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b45f48-81c3-4e83-8474-bf10100f3f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6007C0E-61EE-4EC2-8645-E09AF72AD10F}">
  <ds:schemaRefs>
    <ds:schemaRef ds:uri="1db45f48-81c3-4e83-8474-bf10100f3fc1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>DSC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f1mec00</dc:creator>
  <cp:lastModifiedBy>Dupree, Alan</cp:lastModifiedBy>
  <cp:lastPrinted>2017-03-17T00:33:48Z</cp:lastPrinted>
  <dcterms:created xsi:type="dcterms:W3CDTF">2008-04-23T19:29:37Z</dcterms:created>
  <dcterms:modified xsi:type="dcterms:W3CDTF">2017-12-01T17:30:33Z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5b44095d-c074-4b62-8b32-179c68abd971</vt:lpwstr>
  </property>
  <property fmtid="{D5CDD505-2E9C-101B-9397-08002B2CF9AE}" pid="3" name="ContentTypeId">
    <vt:lpwstr>0x0101000D27D35A47E5CA46B57CC50539E01608</vt:lpwstr>
  </property>
  <property fmtid="{D5CDD505-2E9C-101B-9397-08002B2CF9AE}" pid="4" name="TitusGUID">
    <vt:lpwstr>999415bf-103a-44b0-9e9b-9566b84cf413</vt:lpwstr>
  </property>
</Properties>
</file>